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DA4F" lockStructure="1"/>
  <bookViews>
    <workbookView xWindow="1605" yWindow="-75" windowWidth="13995" windowHeight="1710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63" i="1" l="1"/>
  <c r="L63" i="1" s="1"/>
  <c r="M63" i="1" s="1"/>
  <c r="L44" i="1"/>
  <c r="M44" i="1" s="1"/>
  <c r="L27" i="1"/>
  <c r="M27" i="1" s="1"/>
  <c r="M54" i="1" l="1"/>
  <c r="M20" i="1"/>
  <c r="M36" i="1"/>
  <c r="J36" i="1" l="1"/>
  <c r="I36" i="1"/>
  <c r="J35" i="1"/>
  <c r="I35" i="1"/>
  <c r="J34" i="1"/>
  <c r="I34" i="1"/>
  <c r="J33" i="1"/>
  <c r="I33" i="1"/>
  <c r="J32" i="1"/>
  <c r="I32" i="1"/>
  <c r="I17" i="1"/>
  <c r="I18" i="1"/>
  <c r="I19" i="1"/>
  <c r="I20" i="1"/>
  <c r="I16" i="1"/>
  <c r="J17" i="1"/>
  <c r="J18" i="1"/>
  <c r="J19" i="1"/>
  <c r="J20" i="1"/>
  <c r="J16" i="1"/>
  <c r="J50" i="1"/>
  <c r="J51" i="1"/>
  <c r="J52" i="1"/>
  <c r="J53" i="1"/>
  <c r="J54" i="1"/>
  <c r="I52" i="1"/>
  <c r="I53" i="1"/>
  <c r="I54" i="1"/>
  <c r="I50" i="1"/>
  <c r="I51" i="1"/>
  <c r="H37" i="1" l="1"/>
  <c r="H55" i="1"/>
  <c r="D37" i="1"/>
  <c r="D55" i="1"/>
  <c r="L51" i="1" s="1"/>
  <c r="H21" i="1"/>
  <c r="D21" i="1"/>
  <c r="L33" i="1" l="1"/>
  <c r="M33" i="1" s="1"/>
  <c r="M51" i="1"/>
  <c r="H44" i="1"/>
  <c r="L17" i="1"/>
  <c r="E44" i="1" s="1"/>
  <c r="C63" i="1"/>
  <c r="C44" i="1"/>
  <c r="H63" i="1"/>
  <c r="H27" i="1"/>
  <c r="C27" i="1"/>
  <c r="E27" i="1" l="1"/>
  <c r="M17" i="1"/>
</calcChain>
</file>

<file path=xl/sharedStrings.xml><?xml version="1.0" encoding="utf-8"?>
<sst xmlns="http://schemas.openxmlformats.org/spreadsheetml/2006/main" count="123" uniqueCount="41">
  <si>
    <t>mån</t>
  </si>
  <si>
    <t>tis</t>
  </si>
  <si>
    <t>ons</t>
  </si>
  <si>
    <t>tor</t>
  </si>
  <si>
    <t>fre</t>
  </si>
  <si>
    <t>/</t>
  </si>
  <si>
    <t>=</t>
  </si>
  <si>
    <t>"Ena veckan"</t>
  </si>
  <si>
    <t>"Andra veckan"</t>
  </si>
  <si>
    <t>Fyll endast i vita fälten!</t>
  </si>
  <si>
    <t>dagar</t>
  </si>
  <si>
    <r>
      <t xml:space="preserve">Arb.dagar/veck efter ändring x Årets </t>
    </r>
    <r>
      <rPr>
        <u/>
        <sz val="10"/>
        <rFont val="Arial"/>
        <family val="2"/>
      </rPr>
      <t>innestående</t>
    </r>
    <r>
      <rPr>
        <sz val="10"/>
        <rFont val="Arial"/>
        <family val="2"/>
      </rPr>
      <t xml:space="preserve"> sem. / Arb.dagar/veck före ändring</t>
    </r>
  </si>
  <si>
    <t xml:space="preserve">kolumnerna (både "ena veckan" </t>
  </si>
  <si>
    <t>den ena veckan är den andra lik.</t>
  </si>
  <si>
    <t xml:space="preserve">  x</t>
  </si>
  <si>
    <t>FYLL</t>
  </si>
  <si>
    <t xml:space="preserve">ÄVEN </t>
  </si>
  <si>
    <t>i</t>
  </si>
  <si>
    <t>x</t>
  </si>
  <si>
    <r>
      <t xml:space="preserve">OBS!!! Fyll i värden i </t>
    </r>
    <r>
      <rPr>
        <b/>
        <u/>
        <sz val="11"/>
        <color indexed="16"/>
        <rFont val="Arial"/>
        <family val="2"/>
      </rPr>
      <t>båda</t>
    </r>
    <r>
      <rPr>
        <sz val="11"/>
        <color indexed="16"/>
        <rFont val="Arial"/>
        <family val="2"/>
      </rPr>
      <t xml:space="preserve"> </t>
    </r>
  </si>
  <si>
    <r>
      <t xml:space="preserve">och "andra veckan") </t>
    </r>
    <r>
      <rPr>
        <b/>
        <u/>
        <sz val="11"/>
        <color indexed="16"/>
        <rFont val="Arial"/>
        <family val="2"/>
      </rPr>
      <t xml:space="preserve">även </t>
    </r>
    <r>
      <rPr>
        <sz val="11"/>
        <color indexed="16"/>
        <rFont val="Arial"/>
        <family val="2"/>
      </rPr>
      <t xml:space="preserve">om </t>
    </r>
  </si>
  <si>
    <t>Sätt ett kryss (x) i rutan för de dagar som arbetstiden är förlagd till.</t>
  </si>
  <si>
    <t>*) Intermittent deltid är arbetstid som är förlagd till enbart vissa av veckans arbetsdagar.</t>
  </si>
  <si>
    <r>
      <t xml:space="preserve">Arb.dagar/veck före ändring x Årets </t>
    </r>
    <r>
      <rPr>
        <u/>
        <sz val="10"/>
        <rFont val="Arial"/>
        <family val="2"/>
      </rPr>
      <t>innestående</t>
    </r>
    <r>
      <rPr>
        <sz val="10"/>
        <rFont val="Arial"/>
        <family val="2"/>
      </rPr>
      <t xml:space="preserve"> sem. / Arb.dagar/veck före ändring</t>
    </r>
  </si>
  <si>
    <t>Period 1</t>
  </si>
  <si>
    <t>Period 2</t>
  </si>
  <si>
    <t>Period 3</t>
  </si>
  <si>
    <t>Använd DELETE för att ta bort X</t>
  </si>
  <si>
    <t>Uttagen semester period 1:</t>
  </si>
  <si>
    <t>Uttagen semester period 2:</t>
  </si>
  <si>
    <t>Semesterrätt</t>
  </si>
  <si>
    <t>period 2</t>
  </si>
  <si>
    <t>Semesterdagar</t>
  </si>
  <si>
    <t>period 1</t>
  </si>
  <si>
    <t xml:space="preserve">Kvarvarande </t>
  </si>
  <si>
    <r>
      <t>Snurran kan användas till att beräkna semesterrätten vid intermittent</t>
    </r>
    <r>
      <rPr>
        <b/>
        <vertAlign val="superscript"/>
        <sz val="11"/>
        <color indexed="16"/>
        <rFont val="Arial"/>
        <family val="2"/>
      </rPr>
      <t>*)</t>
    </r>
    <r>
      <rPr>
        <b/>
        <sz val="11"/>
        <color indexed="16"/>
        <rFont val="Arial"/>
        <family val="2"/>
      </rPr>
      <t xml:space="preserve"> deltidsarbete, </t>
    </r>
  </si>
  <si>
    <t xml:space="preserve"> samt om förändring av denna sker under semesteråret.</t>
  </si>
  <si>
    <t>Semesterrätt vid heltid:</t>
  </si>
  <si>
    <t>period 3</t>
  </si>
  <si>
    <t>Uttagen semester period 3:</t>
  </si>
  <si>
    <t>"semesterrätt"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</si>
</sst>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u/>
      <sz val="10"/>
      <name val="Arial"/>
      <family val="2"/>
    </font>
    <font>
      <sz val="11"/>
      <name val="Arial"/>
      <family val="2"/>
    </font>
    <font>
      <b/>
      <sz val="11"/>
      <color indexed="12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11"/>
      <color indexed="16"/>
      <name val="Arial"/>
      <family val="2"/>
    </font>
    <font>
      <sz val="12"/>
      <name val="Arial"/>
      <family val="2"/>
    </font>
    <font>
      <sz val="11"/>
      <color indexed="12"/>
      <name val="Arial"/>
      <family val="2"/>
    </font>
    <font>
      <sz val="11"/>
      <color indexed="16"/>
      <name val="Arial"/>
      <family val="2"/>
    </font>
    <font>
      <b/>
      <u/>
      <sz val="11"/>
      <color indexed="16"/>
      <name val="Arial"/>
      <family val="2"/>
    </font>
    <font>
      <b/>
      <vertAlign val="superscript"/>
      <sz val="11"/>
      <color indexed="16"/>
      <name val="Arial"/>
      <family val="2"/>
    </font>
    <font>
      <b/>
      <sz val="10"/>
      <color indexed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 tint="-4.9989318521683403E-2"/>
      <name val="Arial"/>
      <family val="2"/>
    </font>
    <font>
      <sz val="10"/>
      <color theme="0" tint="-4.9989318521683403E-2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1"/>
      <color rgb="FFC00000"/>
      <name val="Arial"/>
      <family val="2"/>
    </font>
    <font>
      <u/>
      <sz val="10"/>
      <color rgb="FFC00000"/>
      <name val="Arial"/>
      <family val="2"/>
    </font>
    <font>
      <b/>
      <sz val="14"/>
      <color indexed="12"/>
      <name val="Arial"/>
      <family val="2"/>
    </font>
    <font>
      <b/>
      <sz val="11"/>
      <color rgb="FF0000FF"/>
      <name val="Arial"/>
      <family val="2"/>
    </font>
    <font>
      <sz val="10"/>
      <color theme="0" tint="-0.24994659260841701"/>
      <name val="Arial"/>
      <family val="2"/>
    </font>
    <font>
      <b/>
      <sz val="11"/>
      <color theme="0" tint="-0.24994659260841701"/>
      <name val="Arial"/>
      <family val="2"/>
    </font>
    <font>
      <sz val="9"/>
      <color theme="0" tint="-0.249977111117893"/>
      <name val="Arial"/>
      <family val="2"/>
    </font>
    <font>
      <sz val="11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1"/>
      <color theme="0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2" fontId="2" fillId="0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quotePrefix="1" applyFill="1" applyBorder="1" applyAlignment="1">
      <alignment horizontal="right"/>
    </xf>
    <xf numFmtId="0" fontId="0" fillId="2" borderId="0" xfId="0" quotePrefix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9" fillId="2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1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/>
    <xf numFmtId="0" fontId="0" fillId="5" borderId="0" xfId="0" applyFill="1" applyBorder="1"/>
    <xf numFmtId="0" fontId="9" fillId="5" borderId="0" xfId="0" applyFont="1" applyFill="1" applyBorder="1"/>
    <xf numFmtId="0" fontId="16" fillId="6" borderId="0" xfId="0" applyFont="1" applyFill="1" applyBorder="1"/>
    <xf numFmtId="0" fontId="17" fillId="6" borderId="0" xfId="0" applyFont="1" applyFill="1" applyBorder="1"/>
    <xf numFmtId="0" fontId="9" fillId="6" borderId="0" xfId="0" applyFont="1" applyFill="1" applyBorder="1"/>
    <xf numFmtId="0" fontId="0" fillId="6" borderId="0" xfId="0" applyFill="1" applyBorder="1"/>
    <xf numFmtId="0" fontId="15" fillId="2" borderId="0" xfId="0" applyFont="1" applyFill="1" applyBorder="1"/>
    <xf numFmtId="0" fontId="14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0" fillId="6" borderId="0" xfId="0" applyFill="1"/>
    <xf numFmtId="0" fontId="18" fillId="6" borderId="0" xfId="0" applyFont="1" applyFill="1"/>
    <xf numFmtId="0" fontId="18" fillId="2" borderId="0" xfId="0" applyFont="1" applyFill="1" applyBorder="1"/>
    <xf numFmtId="0" fontId="19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0" fillId="7" borderId="0" xfId="0" applyFill="1" applyBorder="1"/>
    <xf numFmtId="0" fontId="0" fillId="7" borderId="0" xfId="0" applyFill="1" applyAlignment="1">
      <alignment horizontal="center"/>
    </xf>
    <xf numFmtId="0" fontId="23" fillId="2" borderId="0" xfId="0" applyFont="1" applyFill="1" applyBorder="1" applyAlignment="1">
      <alignment horizontal="right"/>
    </xf>
    <xf numFmtId="2" fontId="24" fillId="2" borderId="3" xfId="0" applyNumberFormat="1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25" fillId="6" borderId="0" xfId="0" applyFont="1" applyFill="1" applyBorder="1" applyProtection="1"/>
    <xf numFmtId="2" fontId="26" fillId="6" borderId="0" xfId="0" applyNumberFormat="1" applyFont="1" applyFill="1" applyBorder="1" applyAlignment="1" applyProtection="1">
      <alignment horizontal="center"/>
    </xf>
    <xf numFmtId="0" fontId="26" fillId="6" borderId="0" xfId="0" applyFont="1" applyFill="1" applyBorder="1" applyAlignment="1" applyProtection="1">
      <alignment horizontal="center"/>
    </xf>
    <xf numFmtId="2" fontId="27" fillId="6" borderId="0" xfId="0" applyNumberFormat="1" applyFont="1" applyFill="1" applyBorder="1" applyAlignment="1">
      <alignment horizontal="center"/>
    </xf>
    <xf numFmtId="0" fontId="29" fillId="6" borderId="0" xfId="0" applyFont="1" applyFill="1" applyBorder="1"/>
    <xf numFmtId="1" fontId="28" fillId="6" borderId="0" xfId="0" applyNumberFormat="1" applyFont="1" applyFill="1" applyBorder="1" applyAlignment="1">
      <alignment horizontal="center"/>
    </xf>
    <xf numFmtId="2" fontId="30" fillId="6" borderId="0" xfId="0" applyNumberFormat="1" applyFont="1" applyFill="1" applyBorder="1" applyAlignment="1">
      <alignment horizontal="center"/>
    </xf>
    <xf numFmtId="0" fontId="30" fillId="6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2" fillId="4" borderId="4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center"/>
      <protection locked="0"/>
    </xf>
    <xf numFmtId="0" fontId="23" fillId="2" borderId="0" xfId="0" applyFont="1" applyFill="1" applyBorder="1"/>
    <xf numFmtId="2" fontId="0" fillId="2" borderId="0" xfId="0" applyNumberFormat="1" applyFill="1" applyBorder="1" applyAlignment="1">
      <alignment horizontal="left"/>
    </xf>
    <xf numFmtId="0" fontId="9" fillId="9" borderId="0" xfId="0" applyFont="1" applyFill="1" applyBorder="1"/>
    <xf numFmtId="0" fontId="0" fillId="9" borderId="0" xfId="0" applyFill="1" applyBorder="1"/>
    <xf numFmtId="2" fontId="27" fillId="6" borderId="0" xfId="0" applyNumberFormat="1" applyFont="1" applyFill="1" applyBorder="1" applyAlignment="1" applyProtection="1">
      <alignment horizontal="center"/>
    </xf>
    <xf numFmtId="1" fontId="28" fillId="6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18</xdr:row>
      <xdr:rowOff>19050</xdr:rowOff>
    </xdr:from>
    <xdr:to>
      <xdr:col>5</xdr:col>
      <xdr:colOff>571500</xdr:colOff>
      <xdr:row>19</xdr:row>
      <xdr:rowOff>19050</xdr:rowOff>
    </xdr:to>
    <xdr:sp macro="" textlink="">
      <xdr:nvSpPr>
        <xdr:cNvPr id="1033" name="AutoShape 1"/>
        <xdr:cNvSpPr>
          <a:spLocks noChangeArrowheads="1"/>
        </xdr:cNvSpPr>
      </xdr:nvSpPr>
      <xdr:spPr bwMode="auto">
        <a:xfrm>
          <a:off x="2667000" y="3324225"/>
          <a:ext cx="581025" cy="190500"/>
        </a:xfrm>
        <a:prstGeom prst="rightArrow">
          <a:avLst>
            <a:gd name="adj1" fmla="val 50000"/>
            <a:gd name="adj2" fmla="val 76250"/>
          </a:avLst>
        </a:prstGeom>
        <a:solidFill>
          <a:schemeClr val="accent6">
            <a:lumMod val="60000"/>
            <a:lumOff val="4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381000</xdr:colOff>
      <xdr:row>52</xdr:row>
      <xdr:rowOff>19050</xdr:rowOff>
    </xdr:from>
    <xdr:to>
      <xdr:col>5</xdr:col>
      <xdr:colOff>571500</xdr:colOff>
      <xdr:row>53</xdr:row>
      <xdr:rowOff>19050</xdr:rowOff>
    </xdr:to>
    <xdr:sp macro="" textlink="">
      <xdr:nvSpPr>
        <xdr:cNvPr id="1034" name="AutoShape 2"/>
        <xdr:cNvSpPr>
          <a:spLocks noChangeArrowheads="1"/>
        </xdr:cNvSpPr>
      </xdr:nvSpPr>
      <xdr:spPr bwMode="auto">
        <a:xfrm>
          <a:off x="2667000" y="5038725"/>
          <a:ext cx="581025" cy="190500"/>
        </a:xfrm>
        <a:prstGeom prst="rightArrow">
          <a:avLst>
            <a:gd name="adj1" fmla="val 50000"/>
            <a:gd name="adj2" fmla="val 76250"/>
          </a:avLst>
        </a:prstGeom>
        <a:solidFill>
          <a:schemeClr val="accent6">
            <a:lumMod val="60000"/>
            <a:lumOff val="4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15</xdr:row>
      <xdr:rowOff>28575</xdr:rowOff>
    </xdr:from>
    <xdr:to>
      <xdr:col>6</xdr:col>
      <xdr:colOff>142875</xdr:colOff>
      <xdr:row>19</xdr:row>
      <xdr:rowOff>123825</xdr:rowOff>
    </xdr:to>
    <xdr:sp macro="" textlink="">
      <xdr:nvSpPr>
        <xdr:cNvPr id="1035" name="AutoShape 3"/>
        <xdr:cNvSpPr>
          <a:spLocks/>
        </xdr:cNvSpPr>
      </xdr:nvSpPr>
      <xdr:spPr bwMode="auto">
        <a:xfrm>
          <a:off x="3352800" y="2752725"/>
          <a:ext cx="76200" cy="866775"/>
        </a:xfrm>
        <a:prstGeom prst="leftBrace">
          <a:avLst>
            <a:gd name="adj1" fmla="val 94792"/>
            <a:gd name="adj2" fmla="val 71250"/>
          </a:avLst>
        </a:prstGeom>
        <a:solidFill>
          <a:schemeClr val="accent6">
            <a:lumMod val="60000"/>
            <a:lumOff val="40000"/>
          </a:schemeClr>
        </a:solidFill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</xdr:colOff>
      <xdr:row>49</xdr:row>
      <xdr:rowOff>66675</xdr:rowOff>
    </xdr:from>
    <xdr:to>
      <xdr:col>6</xdr:col>
      <xdr:colOff>123825</xdr:colOff>
      <xdr:row>53</xdr:row>
      <xdr:rowOff>161925</xdr:rowOff>
    </xdr:to>
    <xdr:sp macro="" textlink="">
      <xdr:nvSpPr>
        <xdr:cNvPr id="1036" name="AutoShape 4"/>
        <xdr:cNvSpPr>
          <a:spLocks/>
        </xdr:cNvSpPr>
      </xdr:nvSpPr>
      <xdr:spPr bwMode="auto">
        <a:xfrm>
          <a:off x="3333750" y="4514850"/>
          <a:ext cx="76200" cy="857250"/>
        </a:xfrm>
        <a:prstGeom prst="leftBrace">
          <a:avLst>
            <a:gd name="adj1" fmla="val 93750"/>
            <a:gd name="adj2" fmla="val 71250"/>
          </a:avLst>
        </a:prstGeom>
        <a:solidFill>
          <a:schemeClr val="accent6">
            <a:lumMod val="60000"/>
            <a:lumOff val="40000"/>
          </a:schemeClr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381000</xdr:colOff>
      <xdr:row>34</xdr:row>
      <xdr:rowOff>19050</xdr:rowOff>
    </xdr:from>
    <xdr:to>
      <xdr:col>5</xdr:col>
      <xdr:colOff>571500</xdr:colOff>
      <xdr:row>35</xdr:row>
      <xdr:rowOff>19050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2667000" y="8210550"/>
          <a:ext cx="581025" cy="190500"/>
        </a:xfrm>
        <a:prstGeom prst="rightArrow">
          <a:avLst>
            <a:gd name="adj1" fmla="val 50000"/>
            <a:gd name="adj2" fmla="val 76250"/>
          </a:avLst>
        </a:prstGeom>
        <a:solidFill>
          <a:schemeClr val="accent6">
            <a:lumMod val="60000"/>
            <a:lumOff val="4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31</xdr:row>
      <xdr:rowOff>66675</xdr:rowOff>
    </xdr:from>
    <xdr:to>
      <xdr:col>6</xdr:col>
      <xdr:colOff>123825</xdr:colOff>
      <xdr:row>35</xdr:row>
      <xdr:rowOff>161925</xdr:rowOff>
    </xdr:to>
    <xdr:sp macro="" textlink="">
      <xdr:nvSpPr>
        <xdr:cNvPr id="7" name="AutoShape 4"/>
        <xdr:cNvSpPr>
          <a:spLocks/>
        </xdr:cNvSpPr>
      </xdr:nvSpPr>
      <xdr:spPr bwMode="auto">
        <a:xfrm>
          <a:off x="3333750" y="7686675"/>
          <a:ext cx="76200" cy="857250"/>
        </a:xfrm>
        <a:prstGeom prst="leftBrace">
          <a:avLst>
            <a:gd name="adj1" fmla="val 93750"/>
            <a:gd name="adj2" fmla="val 71250"/>
          </a:avLst>
        </a:prstGeom>
        <a:solidFill>
          <a:schemeClr val="accent6">
            <a:lumMod val="60000"/>
            <a:lumOff val="40000"/>
          </a:schemeClr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zoomScaleNormal="100" workbookViewId="0">
      <selection activeCell="U25" sqref="U25"/>
    </sheetView>
  </sheetViews>
  <sheetFormatPr defaultRowHeight="12.75" x14ac:dyDescent="0.2"/>
  <cols>
    <col min="1" max="1" width="15.5703125" customWidth="1"/>
    <col min="2" max="2" width="2.7109375" customWidth="1"/>
    <col min="3" max="3" width="12" bestFit="1" customWidth="1"/>
    <col min="4" max="4" width="4" customWidth="1"/>
    <col min="5" max="5" width="6.7109375" customWidth="1"/>
    <col min="6" max="7" width="8.5703125" bestFit="1" customWidth="1"/>
    <col min="8" max="8" width="3.7109375" customWidth="1"/>
    <col min="9" max="9" width="0.140625" hidden="1" customWidth="1"/>
    <col min="10" max="10" width="2" hidden="1" customWidth="1"/>
    <col min="11" max="11" width="5.5703125" customWidth="1"/>
    <col min="12" max="12" width="6.140625" customWidth="1"/>
    <col min="13" max="13" width="16.7109375" style="1" customWidth="1"/>
    <col min="14" max="14" width="0.42578125" customWidth="1"/>
    <col min="15" max="15" width="5.85546875" hidden="1" customWidth="1"/>
    <col min="17" max="17" width="7" customWidth="1"/>
    <col min="19" max="19" width="5.28515625" customWidth="1"/>
  </cols>
  <sheetData>
    <row r="1" spans="1:19" ht="18" x14ac:dyDescent="0.25">
      <c r="A1" s="59" t="s">
        <v>9</v>
      </c>
      <c r="B1" s="3"/>
      <c r="C1" s="3"/>
      <c r="D1" s="3"/>
      <c r="E1" s="8" t="s">
        <v>35</v>
      </c>
      <c r="F1" s="8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3"/>
      <c r="S1" s="3"/>
    </row>
    <row r="2" spans="1:19" ht="15" x14ac:dyDescent="0.25">
      <c r="A2" s="3"/>
      <c r="B2" s="3"/>
      <c r="C2" s="3"/>
      <c r="D2" s="3"/>
      <c r="E2" s="8" t="s">
        <v>36</v>
      </c>
      <c r="F2" s="8"/>
      <c r="G2" s="3"/>
      <c r="H2" s="3"/>
      <c r="I2" s="3"/>
      <c r="J2" s="3"/>
      <c r="K2" s="3"/>
      <c r="L2" s="3"/>
      <c r="M2" s="4"/>
      <c r="N2" s="3"/>
      <c r="O2" s="3"/>
      <c r="P2" s="3"/>
      <c r="Q2" s="3"/>
      <c r="R2" s="3"/>
      <c r="S2" s="3"/>
    </row>
    <row r="3" spans="1:19" ht="4.5" customHeight="1" x14ac:dyDescent="0.25">
      <c r="A3" s="3"/>
      <c r="B3" s="3"/>
      <c r="C3" s="3"/>
      <c r="D3" s="3"/>
      <c r="E3" s="8"/>
      <c r="F3" s="8"/>
      <c r="G3" s="3"/>
      <c r="H3" s="3"/>
      <c r="I3" s="3"/>
      <c r="J3" s="3"/>
      <c r="K3" s="3"/>
      <c r="L3" s="3"/>
      <c r="M3" s="4"/>
      <c r="N3" s="3"/>
      <c r="O3" s="3"/>
      <c r="P3" s="3"/>
      <c r="Q3" s="3"/>
      <c r="R3" s="3"/>
      <c r="S3" s="3"/>
    </row>
    <row r="4" spans="1:19" ht="15.75" x14ac:dyDescent="0.25">
      <c r="A4" s="27"/>
      <c r="B4" s="3"/>
      <c r="C4" s="3"/>
      <c r="D4" s="3"/>
      <c r="E4" s="18" t="s">
        <v>22</v>
      </c>
      <c r="F4" s="8"/>
      <c r="G4" s="3"/>
      <c r="H4" s="3"/>
      <c r="I4" s="3"/>
      <c r="J4" s="3"/>
      <c r="K4" s="3"/>
      <c r="L4" s="3"/>
      <c r="M4" s="4"/>
      <c r="N4" s="3"/>
      <c r="O4" s="3"/>
      <c r="P4" s="3"/>
      <c r="Q4" s="3"/>
      <c r="R4" s="3"/>
      <c r="S4" s="3"/>
    </row>
    <row r="5" spans="1:19" ht="8.25" customHeight="1" x14ac:dyDescent="0.25">
      <c r="A5" s="3"/>
      <c r="B5" s="3"/>
      <c r="C5" s="3"/>
      <c r="D5" s="3"/>
      <c r="E5" s="8"/>
      <c r="F5" s="8"/>
      <c r="G5" s="3"/>
      <c r="H5" s="3"/>
      <c r="I5" s="3"/>
      <c r="J5" s="3"/>
      <c r="K5" s="3"/>
      <c r="L5" s="3"/>
      <c r="M5" s="4"/>
      <c r="N5" s="3"/>
      <c r="O5" s="3"/>
      <c r="P5" s="3"/>
      <c r="Q5" s="3"/>
      <c r="R5" s="3"/>
      <c r="S5" s="3"/>
    </row>
    <row r="6" spans="1:19" ht="3.75" customHeight="1" x14ac:dyDescent="0.25">
      <c r="A6" s="3"/>
      <c r="B6" s="3"/>
      <c r="C6" s="3"/>
      <c r="D6" s="3"/>
      <c r="E6" s="32"/>
      <c r="F6" s="8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</row>
    <row r="7" spans="1:19" ht="13.5" thickBot="1" x14ac:dyDescent="0.25">
      <c r="A7" s="3"/>
      <c r="B7" s="3"/>
      <c r="C7" s="3"/>
      <c r="D7" s="3"/>
      <c r="E7" s="3"/>
      <c r="F7" s="28"/>
      <c r="G7" s="3"/>
      <c r="H7" s="3"/>
      <c r="I7" s="3"/>
      <c r="J7" s="3"/>
      <c r="K7" s="3"/>
      <c r="L7" s="3"/>
      <c r="M7" s="4"/>
      <c r="N7" s="3"/>
      <c r="O7" s="3"/>
      <c r="P7" s="3"/>
      <c r="Q7" s="3"/>
      <c r="R7" s="3"/>
      <c r="S7" s="3"/>
    </row>
    <row r="8" spans="1:19" ht="16.5" thickBot="1" x14ac:dyDescent="0.3">
      <c r="A8" s="3"/>
      <c r="B8" s="3"/>
      <c r="C8" s="3"/>
      <c r="D8" s="3"/>
      <c r="E8" s="57" t="s">
        <v>37</v>
      </c>
      <c r="F8" s="58"/>
      <c r="G8" s="3"/>
      <c r="H8" s="3"/>
      <c r="I8" s="3"/>
      <c r="J8" s="3"/>
      <c r="K8" s="3"/>
      <c r="L8" s="3"/>
      <c r="M8" s="4"/>
      <c r="N8" s="3"/>
      <c r="O8" s="3"/>
      <c r="P8" s="3"/>
      <c r="Q8" s="3"/>
      <c r="R8" s="3"/>
      <c r="S8" s="3"/>
    </row>
    <row r="9" spans="1:19" ht="16.5" thickBot="1" x14ac:dyDescent="0.3">
      <c r="A9" s="3"/>
      <c r="B9" s="3"/>
      <c r="C9" s="3"/>
      <c r="D9" s="3"/>
      <c r="E9" s="57" t="s">
        <v>28</v>
      </c>
      <c r="F9" s="58"/>
      <c r="G9" s="23"/>
      <c r="H9" s="20"/>
      <c r="I9" s="3"/>
      <c r="J9" s="3"/>
      <c r="K9" s="3"/>
      <c r="L9" s="3"/>
      <c r="M9" s="4"/>
      <c r="N9" s="3"/>
      <c r="O9" s="3"/>
      <c r="P9" s="3"/>
      <c r="Q9" s="3"/>
      <c r="R9" s="3"/>
      <c r="S9" s="3"/>
    </row>
    <row r="10" spans="1:19" ht="16.5" thickBot="1" x14ac:dyDescent="0.3">
      <c r="A10" s="3"/>
      <c r="B10" s="3"/>
      <c r="C10" s="3"/>
      <c r="D10" s="3"/>
      <c r="E10" s="57" t="s">
        <v>29</v>
      </c>
      <c r="F10" s="58"/>
      <c r="G10" s="24"/>
      <c r="H10" s="3"/>
      <c r="I10" s="3"/>
      <c r="J10" s="3"/>
      <c r="K10" s="3"/>
      <c r="L10" s="3"/>
      <c r="M10" s="4"/>
      <c r="N10" s="3"/>
      <c r="O10" s="3"/>
      <c r="P10" s="3"/>
      <c r="Q10" s="3"/>
      <c r="R10" s="3"/>
      <c r="S10" s="3"/>
    </row>
    <row r="11" spans="1:19" ht="16.5" thickBot="1" x14ac:dyDescent="0.3">
      <c r="A11" s="3"/>
      <c r="B11" s="3"/>
      <c r="C11" s="3"/>
      <c r="D11" s="3"/>
      <c r="E11" s="57" t="s">
        <v>39</v>
      </c>
      <c r="F11" s="58"/>
      <c r="G11" s="24"/>
      <c r="H11" s="3"/>
      <c r="I11" s="3"/>
      <c r="J11" s="3"/>
      <c r="K11" s="3"/>
      <c r="L11" s="20"/>
      <c r="M11" s="4"/>
      <c r="N11" s="3"/>
      <c r="O11" s="3"/>
      <c r="P11" s="3"/>
      <c r="Q11" s="3"/>
      <c r="R11" s="3"/>
      <c r="S11" s="3"/>
    </row>
    <row r="12" spans="1:19" ht="14.2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9"/>
      <c r="N12" s="3"/>
      <c r="O12" s="3"/>
      <c r="P12" s="3"/>
      <c r="Q12" s="3"/>
      <c r="R12" s="3"/>
      <c r="S12" s="3"/>
    </row>
    <row r="13" spans="1:19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  <c r="N13" s="40"/>
      <c r="O13" s="40"/>
      <c r="P13" s="40"/>
      <c r="Q13" s="40"/>
      <c r="R13" s="40"/>
      <c r="S13" s="40"/>
    </row>
    <row r="14" spans="1:19" ht="15" x14ac:dyDescent="0.25">
      <c r="A14" s="3"/>
      <c r="B14" s="38" t="s">
        <v>21</v>
      </c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5"/>
      <c r="N14" s="3"/>
      <c r="O14" s="3"/>
      <c r="P14" s="3"/>
      <c r="Q14" s="3"/>
      <c r="R14" s="3"/>
      <c r="S14" s="3"/>
    </row>
    <row r="15" spans="1:19" ht="18.75" thickBot="1" x14ac:dyDescent="0.3">
      <c r="A15" s="3"/>
      <c r="B15" s="42" t="s">
        <v>24</v>
      </c>
      <c r="C15" s="34"/>
      <c r="D15" s="36" t="s">
        <v>7</v>
      </c>
      <c r="E15" s="34"/>
      <c r="F15" s="34"/>
      <c r="G15" s="34"/>
      <c r="H15" s="36" t="s">
        <v>8</v>
      </c>
      <c r="I15" s="34"/>
      <c r="J15" s="34"/>
      <c r="K15" s="34"/>
      <c r="L15" s="34"/>
      <c r="M15" s="37"/>
      <c r="N15" s="3"/>
      <c r="O15" s="3"/>
      <c r="P15" s="61" t="s">
        <v>19</v>
      </c>
      <c r="Q15" s="62"/>
      <c r="R15" s="62"/>
      <c r="S15" s="62"/>
    </row>
    <row r="16" spans="1:19" ht="15.75" thickBot="1" x14ac:dyDescent="0.25">
      <c r="A16" s="3"/>
      <c r="B16" s="3"/>
      <c r="C16" s="2" t="s">
        <v>0</v>
      </c>
      <c r="D16" s="31"/>
      <c r="E16" s="3"/>
      <c r="F16" s="3" t="s">
        <v>15</v>
      </c>
      <c r="G16" s="2" t="s">
        <v>0</v>
      </c>
      <c r="H16" s="31"/>
      <c r="I16" s="3">
        <f>IF(D16&gt;0,1,0)</f>
        <v>0</v>
      </c>
      <c r="J16" s="3">
        <f>IF(H16&gt;0,1,0)</f>
        <v>0</v>
      </c>
      <c r="K16" s="3"/>
      <c r="L16" s="3"/>
      <c r="M16" s="4"/>
      <c r="N16" s="3"/>
      <c r="O16" s="3"/>
      <c r="P16" s="61" t="s">
        <v>12</v>
      </c>
      <c r="Q16" s="62"/>
      <c r="R16" s="62"/>
      <c r="S16" s="62"/>
    </row>
    <row r="17" spans="1:22" ht="16.5" thickBot="1" x14ac:dyDescent="0.3">
      <c r="A17" s="3"/>
      <c r="B17" s="3"/>
      <c r="C17" s="2" t="s">
        <v>1</v>
      </c>
      <c r="D17" s="31"/>
      <c r="E17" s="3"/>
      <c r="F17" s="3" t="s">
        <v>16</v>
      </c>
      <c r="G17" s="2" t="s">
        <v>1</v>
      </c>
      <c r="H17" s="31"/>
      <c r="I17" s="3">
        <f>IF(D17&gt;0,1,0)</f>
        <v>0</v>
      </c>
      <c r="J17" s="3">
        <f>IF(H17&gt;0,1,0)</f>
        <v>0</v>
      </c>
      <c r="K17" s="3"/>
      <c r="L17" s="49">
        <f>ROUND(F8*(D21+H21)/(5+5),2)</f>
        <v>0</v>
      </c>
      <c r="M17" s="51">
        <f>IF((L17-ROUNDDOWN(L17,0))&lt;0.1,ROUNDDOWN(L17,0),ROUNDUP(L17,0))</f>
        <v>0</v>
      </c>
      <c r="N17" s="3"/>
      <c r="O17" s="3"/>
      <c r="P17" s="61" t="s">
        <v>20</v>
      </c>
      <c r="Q17" s="62"/>
      <c r="R17" s="62"/>
      <c r="S17" s="62"/>
      <c r="T17" s="5"/>
    </row>
    <row r="18" spans="1:22" ht="16.5" thickBot="1" x14ac:dyDescent="0.3">
      <c r="A18" s="3"/>
      <c r="B18" s="3"/>
      <c r="C18" s="2" t="s">
        <v>2</v>
      </c>
      <c r="D18" s="31"/>
      <c r="E18" s="3"/>
      <c r="F18" s="3" t="s">
        <v>17</v>
      </c>
      <c r="G18" s="2" t="s">
        <v>2</v>
      </c>
      <c r="H18" s="31"/>
      <c r="I18" s="3">
        <f>IF(D18&gt;0,1,0)</f>
        <v>0</v>
      </c>
      <c r="J18" s="3">
        <f>IF(H18&gt;0,1,0)</f>
        <v>0</v>
      </c>
      <c r="K18" s="3"/>
      <c r="L18" s="50"/>
      <c r="M18" s="52" t="s">
        <v>30</v>
      </c>
      <c r="N18" s="3"/>
      <c r="O18" s="3"/>
      <c r="P18" s="61" t="s">
        <v>13</v>
      </c>
      <c r="Q18" s="62"/>
      <c r="R18" s="62"/>
      <c r="S18" s="62"/>
    </row>
    <row r="19" spans="1:22" ht="16.5" thickBot="1" x14ac:dyDescent="0.3">
      <c r="A19" s="3"/>
      <c r="B19" s="3"/>
      <c r="C19" s="2" t="s">
        <v>3</v>
      </c>
      <c r="D19" s="31"/>
      <c r="E19" s="3"/>
      <c r="F19" s="3"/>
      <c r="G19" s="2" t="s">
        <v>3</v>
      </c>
      <c r="H19" s="31"/>
      <c r="I19" s="3">
        <f>IF(D19&gt;0,1,0)</f>
        <v>0</v>
      </c>
      <c r="J19" s="3">
        <f>IF(H19&gt;0,1,0)</f>
        <v>0</v>
      </c>
      <c r="K19" s="3"/>
      <c r="L19" s="50"/>
      <c r="M19" s="53" t="s">
        <v>24</v>
      </c>
      <c r="N19" s="3"/>
      <c r="O19" s="3"/>
      <c r="P19" s="25"/>
      <c r="Q19" s="26"/>
      <c r="R19" s="26"/>
      <c r="S19" s="26"/>
      <c r="V19" s="6"/>
    </row>
    <row r="20" spans="1:22" ht="15.75" thickBot="1" x14ac:dyDescent="0.25">
      <c r="A20" s="3"/>
      <c r="B20" s="3"/>
      <c r="C20" s="2" t="s">
        <v>4</v>
      </c>
      <c r="D20" s="31"/>
      <c r="E20" s="3"/>
      <c r="F20" s="3"/>
      <c r="G20" s="2" t="s">
        <v>4</v>
      </c>
      <c r="H20" s="31"/>
      <c r="I20" s="3">
        <f>IF(D20&gt;0,1,0)</f>
        <v>0</v>
      </c>
      <c r="J20" s="3">
        <f>IF(H20&gt;0,1,0)</f>
        <v>0</v>
      </c>
      <c r="K20" s="3"/>
      <c r="L20" s="3"/>
      <c r="M20" s="45">
        <f>F9</f>
        <v>0</v>
      </c>
      <c r="N20" s="3"/>
      <c r="O20" s="3"/>
      <c r="P20" s="25"/>
      <c r="Q20" s="26"/>
      <c r="R20" s="26"/>
      <c r="S20" s="26"/>
    </row>
    <row r="21" spans="1:22" ht="15" x14ac:dyDescent="0.25">
      <c r="A21" s="3"/>
      <c r="B21" s="3"/>
      <c r="C21" s="2"/>
      <c r="D21" s="3">
        <f>SUM(I16:I20)</f>
        <v>0</v>
      </c>
      <c r="E21" s="3" t="s">
        <v>10</v>
      </c>
      <c r="F21" s="3"/>
      <c r="G21" s="2"/>
      <c r="H21" s="3">
        <f>SUM(J16:J20)</f>
        <v>0</v>
      </c>
      <c r="I21" s="3"/>
      <c r="J21" s="3"/>
      <c r="K21" s="3" t="s">
        <v>10</v>
      </c>
      <c r="L21" s="3"/>
      <c r="M21" s="43" t="s">
        <v>32</v>
      </c>
      <c r="N21" s="3"/>
      <c r="O21" s="3"/>
      <c r="P21" s="25"/>
      <c r="Q21" s="26"/>
      <c r="R21" s="26"/>
      <c r="S21" s="26"/>
    </row>
    <row r="22" spans="1:22" ht="15.75" thickBo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  <c r="M22" s="44" t="s">
        <v>33</v>
      </c>
      <c r="N22" s="3"/>
      <c r="O22" s="3"/>
      <c r="P22" s="25"/>
      <c r="Q22" s="26"/>
      <c r="R22" s="26"/>
      <c r="S22" s="26"/>
    </row>
    <row r="23" spans="1:22" ht="15.75" x14ac:dyDescent="0.25">
      <c r="A23" s="27" t="s">
        <v>27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4"/>
      <c r="M23" s="9"/>
      <c r="N23" s="3"/>
      <c r="O23" s="3"/>
      <c r="P23" s="3"/>
      <c r="Q23" s="3"/>
      <c r="R23" s="3"/>
      <c r="S23" s="3"/>
    </row>
    <row r="24" spans="1:22" ht="15.75" thickBo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4"/>
      <c r="M24" s="9"/>
      <c r="N24" s="3"/>
      <c r="O24" s="3"/>
      <c r="P24" s="3"/>
      <c r="Q24" s="3"/>
      <c r="R24" s="3"/>
      <c r="S24" s="3"/>
    </row>
    <row r="25" spans="1:22" ht="15" x14ac:dyDescent="0.25">
      <c r="A25" s="3"/>
      <c r="B25" s="3"/>
      <c r="C25" s="3"/>
      <c r="D25" s="3"/>
      <c r="E25" s="19" t="s">
        <v>23</v>
      </c>
      <c r="F25" s="4"/>
      <c r="G25" s="3"/>
      <c r="H25" s="3"/>
      <c r="I25" s="3"/>
      <c r="J25" s="3"/>
      <c r="K25" s="3"/>
      <c r="L25" s="4"/>
      <c r="M25" s="54" t="s">
        <v>34</v>
      </c>
      <c r="N25" s="3"/>
      <c r="O25" s="3"/>
      <c r="P25" s="3"/>
      <c r="Q25" s="3"/>
      <c r="R25" s="3"/>
      <c r="S25" s="3"/>
    </row>
    <row r="26" spans="1:22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55" t="s">
        <v>40</v>
      </c>
      <c r="N26" s="3"/>
      <c r="O26" s="3"/>
      <c r="P26" s="3"/>
      <c r="Q26" s="3"/>
      <c r="R26" s="3"/>
      <c r="S26" s="3"/>
    </row>
    <row r="27" spans="1:22" ht="15" thickBot="1" x14ac:dyDescent="0.25">
      <c r="A27" s="3"/>
      <c r="B27" s="3"/>
      <c r="C27" s="4">
        <f>(D21+H21)/2</f>
        <v>0</v>
      </c>
      <c r="D27" s="10" t="s">
        <v>14</v>
      </c>
      <c r="E27" s="13">
        <f>L17</f>
        <v>0</v>
      </c>
      <c r="F27" s="11" t="s">
        <v>5</v>
      </c>
      <c r="G27" s="12"/>
      <c r="H27" s="4">
        <f>(D21+H21)/2</f>
        <v>0</v>
      </c>
      <c r="I27" s="12" t="s">
        <v>6</v>
      </c>
      <c r="J27" s="5"/>
      <c r="K27" s="4" t="s">
        <v>6</v>
      </c>
      <c r="L27" s="60" t="str">
        <f>IFERROR(ROUND((C27*E27)/H27,2),"")</f>
        <v/>
      </c>
      <c r="M27" s="56" t="str">
        <f>IFERROR(IF((L27-ROUNDDOWN(L27,0))&lt;0.1,ROUNDDOWN(L27,0),ROUNDUP(L27,0))-M20,"")</f>
        <v/>
      </c>
      <c r="N27" s="3"/>
      <c r="O27" s="3"/>
      <c r="P27" s="3"/>
      <c r="Q27" s="3"/>
      <c r="R27" s="3"/>
      <c r="S27" s="3"/>
    </row>
    <row r="28" spans="1:22" ht="9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  <c r="N28" s="3"/>
      <c r="O28" s="3"/>
      <c r="P28" s="3"/>
      <c r="Q28" s="3"/>
      <c r="R28" s="3"/>
      <c r="S28" s="3"/>
    </row>
    <row r="29" spans="1:22" ht="14.2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30"/>
      <c r="N29" s="21"/>
      <c r="O29" s="21"/>
      <c r="P29" s="22"/>
      <c r="Q29" s="21"/>
      <c r="R29" s="21"/>
      <c r="S29" s="21"/>
    </row>
    <row r="30" spans="1:22" ht="15" x14ac:dyDescent="0.25">
      <c r="A30" s="3"/>
      <c r="B30" s="38" t="s">
        <v>21</v>
      </c>
      <c r="C30" s="32"/>
      <c r="D30" s="3"/>
      <c r="E30" s="3"/>
      <c r="F30" s="3"/>
      <c r="G30" s="3"/>
      <c r="H30" s="3"/>
      <c r="I30" s="3"/>
      <c r="J30" s="3"/>
      <c r="K30" s="3"/>
      <c r="L30" s="3"/>
      <c r="M30" s="4"/>
      <c r="N30" s="3"/>
      <c r="O30" s="3"/>
      <c r="P30" s="14"/>
      <c r="Q30" s="3"/>
      <c r="R30" s="3"/>
      <c r="S30" s="3"/>
    </row>
    <row r="31" spans="1:22" ht="18.75" thickBot="1" x14ac:dyDescent="0.3">
      <c r="A31" s="3"/>
      <c r="B31" s="42" t="s">
        <v>25</v>
      </c>
      <c r="C31" s="39"/>
      <c r="D31" s="36" t="s">
        <v>7</v>
      </c>
      <c r="E31" s="34"/>
      <c r="F31" s="34"/>
      <c r="G31" s="39"/>
      <c r="H31" s="36" t="s">
        <v>8</v>
      </c>
      <c r="I31" s="34"/>
      <c r="J31" s="34"/>
      <c r="K31" s="34"/>
      <c r="L31" s="3"/>
      <c r="M31" s="4"/>
      <c r="N31" s="3"/>
      <c r="O31" s="3"/>
      <c r="P31" s="61" t="s">
        <v>19</v>
      </c>
      <c r="Q31" s="62"/>
      <c r="R31" s="62"/>
      <c r="S31" s="62"/>
    </row>
    <row r="32" spans="1:22" ht="15.75" thickBot="1" x14ac:dyDescent="0.25">
      <c r="A32" s="3"/>
      <c r="B32" s="3"/>
      <c r="C32" s="2" t="s">
        <v>0</v>
      </c>
      <c r="D32" s="31"/>
      <c r="E32" s="3"/>
      <c r="F32" s="3" t="s">
        <v>15</v>
      </c>
      <c r="G32" s="2" t="s">
        <v>0</v>
      </c>
      <c r="H32" s="31"/>
      <c r="I32" s="3">
        <f>IF(D32&gt;0,1,0)</f>
        <v>0</v>
      </c>
      <c r="J32" s="3">
        <f>IF(H32&gt;0,1,0)</f>
        <v>0</v>
      </c>
      <c r="K32" s="3"/>
      <c r="L32" s="3"/>
      <c r="M32" s="4"/>
      <c r="N32" s="3"/>
      <c r="O32" s="3"/>
      <c r="P32" s="61" t="s">
        <v>12</v>
      </c>
      <c r="Q32" s="62"/>
      <c r="R32" s="62"/>
      <c r="S32" s="62"/>
    </row>
    <row r="33" spans="1:22" ht="16.5" thickBot="1" x14ac:dyDescent="0.3">
      <c r="A33" s="3"/>
      <c r="B33" s="3"/>
      <c r="C33" s="2" t="s">
        <v>1</v>
      </c>
      <c r="D33" s="31"/>
      <c r="E33" s="3"/>
      <c r="F33" s="3" t="s">
        <v>16</v>
      </c>
      <c r="G33" s="2" t="s">
        <v>1</v>
      </c>
      <c r="H33" s="31"/>
      <c r="I33" s="3">
        <f>IF(D33&gt;0,1,0)</f>
        <v>0</v>
      </c>
      <c r="J33" s="3">
        <f>IF(H33&gt;0,1,0)</f>
        <v>0</v>
      </c>
      <c r="K33" s="3"/>
      <c r="L33" s="63">
        <f>ROUND(F8*(D37+H37)/(5+5),2)</f>
        <v>0</v>
      </c>
      <c r="M33" s="64">
        <f>IF((L33-ROUNDDOWN(L33,0))&lt;0.1,ROUNDDOWN(L33,0),ROUNDUP(L33,0))</f>
        <v>0</v>
      </c>
      <c r="N33" s="3"/>
      <c r="O33" s="3"/>
      <c r="P33" s="61" t="s">
        <v>20</v>
      </c>
      <c r="Q33" s="62"/>
      <c r="R33" s="62"/>
      <c r="S33" s="62"/>
    </row>
    <row r="34" spans="1:22" ht="16.5" thickBot="1" x14ac:dyDescent="0.3">
      <c r="A34" s="3"/>
      <c r="B34" s="3"/>
      <c r="C34" s="2" t="s">
        <v>2</v>
      </c>
      <c r="D34" s="31"/>
      <c r="E34" s="3"/>
      <c r="F34" s="3" t="s">
        <v>17</v>
      </c>
      <c r="G34" s="2" t="s">
        <v>2</v>
      </c>
      <c r="H34" s="31"/>
      <c r="I34" s="3">
        <f>IF(D34&gt;0,1,0)</f>
        <v>0</v>
      </c>
      <c r="J34" s="3">
        <f>IF(H34&gt;0,1,0)</f>
        <v>0</v>
      </c>
      <c r="K34" s="3"/>
      <c r="L34" s="46"/>
      <c r="M34" s="47" t="s">
        <v>30</v>
      </c>
      <c r="N34" s="3"/>
      <c r="O34" s="3"/>
      <c r="P34" s="61" t="s">
        <v>13</v>
      </c>
      <c r="Q34" s="62"/>
      <c r="R34" s="62"/>
      <c r="S34" s="62"/>
    </row>
    <row r="35" spans="1:22" ht="16.5" thickBot="1" x14ac:dyDescent="0.3">
      <c r="A35" s="3"/>
      <c r="B35" s="3"/>
      <c r="C35" s="2" t="s">
        <v>3</v>
      </c>
      <c r="D35" s="31"/>
      <c r="E35" s="3"/>
      <c r="F35" s="3"/>
      <c r="G35" s="2" t="s">
        <v>3</v>
      </c>
      <c r="H35" s="31"/>
      <c r="I35" s="3">
        <f>IF(D35&gt;0,1,0)</f>
        <v>0</v>
      </c>
      <c r="J35" s="3">
        <f>IF(H35&gt;0,1,0)</f>
        <v>0</v>
      </c>
      <c r="K35" s="3"/>
      <c r="L35" s="46"/>
      <c r="M35" s="48" t="s">
        <v>25</v>
      </c>
      <c r="N35" s="3"/>
      <c r="O35" s="3"/>
      <c r="P35" s="25"/>
      <c r="Q35" s="26"/>
      <c r="R35" s="26"/>
      <c r="S35" s="26"/>
    </row>
    <row r="36" spans="1:22" ht="15.75" thickBot="1" x14ac:dyDescent="0.25">
      <c r="A36" s="3"/>
      <c r="B36" s="3"/>
      <c r="C36" s="2" t="s">
        <v>4</v>
      </c>
      <c r="D36" s="31"/>
      <c r="E36" s="3"/>
      <c r="F36" s="3"/>
      <c r="G36" s="2" t="s">
        <v>4</v>
      </c>
      <c r="H36" s="31"/>
      <c r="I36" s="3">
        <f>IF(D36&gt;0,1,0)</f>
        <v>0</v>
      </c>
      <c r="J36" s="3">
        <f>IF(H36&gt;0,1,0)</f>
        <v>0</v>
      </c>
      <c r="K36" s="3"/>
      <c r="L36" s="3"/>
      <c r="M36" s="45">
        <f>F10</f>
        <v>0</v>
      </c>
      <c r="N36" s="3"/>
      <c r="O36" s="3"/>
      <c r="P36" s="25"/>
      <c r="Q36" s="26"/>
      <c r="R36" s="26"/>
      <c r="S36" s="26"/>
      <c r="V36" s="6"/>
    </row>
    <row r="37" spans="1:22" ht="15" x14ac:dyDescent="0.25">
      <c r="A37" s="3"/>
      <c r="B37" s="3"/>
      <c r="C37" s="2"/>
      <c r="D37" s="3">
        <f>SUM(I32:I36)</f>
        <v>0</v>
      </c>
      <c r="E37" s="3" t="s">
        <v>10</v>
      </c>
      <c r="F37" s="3"/>
      <c r="G37" s="2"/>
      <c r="H37" s="3">
        <f>SUM(J32:J36)</f>
        <v>0</v>
      </c>
      <c r="I37" s="3"/>
      <c r="J37" s="3"/>
      <c r="K37" s="3" t="s">
        <v>10</v>
      </c>
      <c r="L37" s="3"/>
      <c r="M37" s="43" t="s">
        <v>32</v>
      </c>
      <c r="N37" s="3"/>
      <c r="O37" s="3"/>
      <c r="P37" s="25"/>
      <c r="Q37" s="26"/>
      <c r="R37" s="26"/>
      <c r="S37" s="26"/>
    </row>
    <row r="38" spans="1:22" ht="15.75" thickBo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44" t="s">
        <v>31</v>
      </c>
      <c r="N38" s="3"/>
      <c r="O38" s="3"/>
      <c r="P38" s="25"/>
      <c r="Q38" s="26"/>
      <c r="R38" s="26"/>
      <c r="S38" s="26"/>
    </row>
    <row r="39" spans="1:22" ht="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4"/>
      <c r="N39" s="3"/>
      <c r="O39" s="9"/>
      <c r="P39" s="3"/>
      <c r="Q39" s="3"/>
      <c r="R39" s="3"/>
      <c r="S39" s="3"/>
    </row>
    <row r="40" spans="1:22" ht="15.75" x14ac:dyDescent="0.25">
      <c r="A40" s="27" t="s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4"/>
      <c r="M40" s="4"/>
      <c r="N40" s="3"/>
      <c r="O40" s="3"/>
      <c r="P40" s="3"/>
      <c r="Q40" s="3"/>
      <c r="R40" s="3"/>
      <c r="S40" s="3"/>
    </row>
    <row r="41" spans="1:22" ht="15.75" thickBot="1" x14ac:dyDescent="0.3">
      <c r="A41" s="3"/>
      <c r="B41" s="3"/>
      <c r="C41" s="20"/>
      <c r="D41" s="3"/>
      <c r="E41" s="3"/>
      <c r="F41" s="3"/>
      <c r="G41" s="3"/>
      <c r="H41" s="3"/>
      <c r="I41" s="3"/>
      <c r="J41" s="3"/>
      <c r="K41" s="3"/>
      <c r="L41" s="4"/>
      <c r="M41" s="9"/>
      <c r="N41" s="3"/>
      <c r="O41" s="3"/>
      <c r="P41" s="3"/>
      <c r="Q41" s="3"/>
      <c r="R41" s="3"/>
      <c r="S41" s="3"/>
    </row>
    <row r="42" spans="1:22" ht="15" x14ac:dyDescent="0.25">
      <c r="A42" s="3"/>
      <c r="B42" s="3"/>
      <c r="C42" s="3"/>
      <c r="D42" s="3"/>
      <c r="E42" s="4" t="s">
        <v>11</v>
      </c>
      <c r="F42" s="4"/>
      <c r="G42" s="3"/>
      <c r="H42" s="3"/>
      <c r="I42" s="3"/>
      <c r="J42" s="3"/>
      <c r="K42" s="3"/>
      <c r="L42" s="4"/>
      <c r="M42" s="54" t="s">
        <v>34</v>
      </c>
      <c r="N42" s="3"/>
      <c r="O42" s="3"/>
      <c r="P42" s="3"/>
      <c r="Q42" s="3"/>
      <c r="R42" s="3"/>
      <c r="S42" s="3"/>
    </row>
    <row r="43" spans="1:22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4"/>
      <c r="M43" s="55" t="s">
        <v>40</v>
      </c>
      <c r="N43" s="3"/>
      <c r="O43" s="3"/>
      <c r="P43" s="3"/>
      <c r="Q43" s="3"/>
      <c r="R43" s="3"/>
      <c r="S43" s="3"/>
    </row>
    <row r="44" spans="1:22" ht="15" thickBot="1" x14ac:dyDescent="0.25">
      <c r="A44" s="3"/>
      <c r="B44" s="3"/>
      <c r="C44" s="4">
        <f>(D37+H37)/2</f>
        <v>0</v>
      </c>
      <c r="D44" s="10" t="s">
        <v>14</v>
      </c>
      <c r="E44" s="13">
        <f>L17-F9</f>
        <v>0</v>
      </c>
      <c r="F44" s="11" t="s">
        <v>5</v>
      </c>
      <c r="G44" s="12"/>
      <c r="H44" s="4">
        <f>(D21+H21)/2</f>
        <v>0</v>
      </c>
      <c r="I44" s="12" t="s">
        <v>6</v>
      </c>
      <c r="J44" s="5"/>
      <c r="K44" s="4" t="s">
        <v>6</v>
      </c>
      <c r="L44" s="60" t="str">
        <f>IFERROR(ROUND((C44*E44)/H44,2),"")</f>
        <v/>
      </c>
      <c r="M44" s="56" t="str">
        <f>IFERROR(IF((L44-ROUNDDOWN(L44,0))&lt;0.1,ROUNDDOWN(L44,0),ROUNDUP(L44,0))-M36,"")</f>
        <v/>
      </c>
      <c r="N44" s="3"/>
      <c r="O44" s="3"/>
      <c r="P44" s="3"/>
      <c r="Q44" s="3"/>
      <c r="R44" s="3"/>
      <c r="S44" s="3"/>
    </row>
    <row r="45" spans="1:22" ht="9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3"/>
      <c r="O45" s="3"/>
      <c r="P45" s="3"/>
      <c r="Q45" s="3"/>
      <c r="R45" s="3"/>
      <c r="S45" s="3"/>
    </row>
    <row r="46" spans="1:22" ht="14.25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30"/>
      <c r="N46" s="21"/>
      <c r="O46" s="21"/>
      <c r="P46" s="22"/>
      <c r="Q46" s="21"/>
      <c r="R46" s="21"/>
      <c r="S46" s="21"/>
    </row>
    <row r="47" spans="1:22" ht="3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3"/>
      <c r="O47" s="3"/>
      <c r="P47" s="15"/>
      <c r="Q47" s="16"/>
      <c r="R47" s="16"/>
      <c r="S47" s="16"/>
    </row>
    <row r="48" spans="1:22" ht="15" x14ac:dyDescent="0.25">
      <c r="A48" s="3"/>
      <c r="B48" s="38" t="s">
        <v>21</v>
      </c>
      <c r="C48" s="32"/>
      <c r="D48" s="34"/>
      <c r="E48" s="34"/>
      <c r="F48" s="34"/>
      <c r="G48" s="34"/>
      <c r="H48" s="34"/>
      <c r="I48" s="3"/>
      <c r="J48" s="3"/>
      <c r="K48" s="3"/>
      <c r="L48" s="3"/>
      <c r="M48" s="4"/>
      <c r="N48" s="3"/>
      <c r="O48" s="3"/>
      <c r="P48" s="14"/>
      <c r="Q48" s="3"/>
      <c r="R48" s="3"/>
      <c r="S48" s="3"/>
    </row>
    <row r="49" spans="1:19" ht="18.75" thickBot="1" x14ac:dyDescent="0.3">
      <c r="A49" s="3"/>
      <c r="B49" s="42" t="s">
        <v>26</v>
      </c>
      <c r="C49" s="17"/>
      <c r="D49" s="36" t="s">
        <v>7</v>
      </c>
      <c r="E49" s="34"/>
      <c r="F49" s="34"/>
      <c r="G49" s="39"/>
      <c r="H49" s="36" t="s">
        <v>8</v>
      </c>
      <c r="I49" s="3"/>
      <c r="J49" s="3"/>
      <c r="K49" s="3"/>
      <c r="L49" s="3"/>
      <c r="M49" s="4"/>
      <c r="N49" s="3"/>
      <c r="O49" s="3"/>
      <c r="P49" s="61" t="s">
        <v>19</v>
      </c>
      <c r="Q49" s="62"/>
      <c r="R49" s="62"/>
      <c r="S49" s="62"/>
    </row>
    <row r="50" spans="1:19" ht="15.75" thickBot="1" x14ac:dyDescent="0.25">
      <c r="A50" s="3"/>
      <c r="B50" s="3"/>
      <c r="C50" s="2" t="s">
        <v>0</v>
      </c>
      <c r="D50" s="31" t="s">
        <v>18</v>
      </c>
      <c r="E50" s="3"/>
      <c r="F50" s="3" t="s">
        <v>15</v>
      </c>
      <c r="G50" s="2" t="s">
        <v>0</v>
      </c>
      <c r="H50" s="31" t="s">
        <v>18</v>
      </c>
      <c r="I50" s="3">
        <f>IF(D50&gt;0,1,0)</f>
        <v>1</v>
      </c>
      <c r="J50" s="3">
        <f>IF(H50&gt;0,1,0)</f>
        <v>1</v>
      </c>
      <c r="K50" s="3"/>
      <c r="L50" s="3"/>
      <c r="M50" s="4"/>
      <c r="N50" s="3"/>
      <c r="O50" s="3"/>
      <c r="P50" s="61" t="s">
        <v>12</v>
      </c>
      <c r="Q50" s="62"/>
      <c r="R50" s="62"/>
      <c r="S50" s="62"/>
    </row>
    <row r="51" spans="1:19" ht="16.5" thickBot="1" x14ac:dyDescent="0.3">
      <c r="A51" s="3"/>
      <c r="B51" s="3"/>
      <c r="C51" s="2" t="s">
        <v>1</v>
      </c>
      <c r="D51" s="31" t="s">
        <v>18</v>
      </c>
      <c r="E51" s="3"/>
      <c r="F51" s="3" t="s">
        <v>16</v>
      </c>
      <c r="G51" s="2" t="s">
        <v>1</v>
      </c>
      <c r="H51" s="31" t="s">
        <v>18</v>
      </c>
      <c r="I51" s="3">
        <f>IF(D51&gt;0,1,0)</f>
        <v>1</v>
      </c>
      <c r="J51" s="3">
        <f>IF(H51&gt;0,1,0)</f>
        <v>1</v>
      </c>
      <c r="K51" s="3"/>
      <c r="L51" s="49">
        <f>ROUND((F8-F9)*(D55+H55)/(5+5),2)</f>
        <v>0</v>
      </c>
      <c r="M51" s="51">
        <f>IF((L51-ROUNDDOWN(L51,0))&lt;0.1,ROUNDDOWN(L51,0),ROUNDUP(L51,0))</f>
        <v>0</v>
      </c>
      <c r="N51" s="3"/>
      <c r="O51" s="3"/>
      <c r="P51" s="61" t="s">
        <v>20</v>
      </c>
      <c r="Q51" s="62"/>
      <c r="R51" s="62"/>
      <c r="S51" s="62"/>
    </row>
    <row r="52" spans="1:19" ht="16.5" thickBot="1" x14ac:dyDescent="0.3">
      <c r="A52" s="3"/>
      <c r="B52" s="3"/>
      <c r="C52" s="2" t="s">
        <v>2</v>
      </c>
      <c r="D52" s="31" t="s">
        <v>18</v>
      </c>
      <c r="E52" s="3"/>
      <c r="F52" s="3" t="s">
        <v>17</v>
      </c>
      <c r="G52" s="2" t="s">
        <v>2</v>
      </c>
      <c r="H52" s="31" t="s">
        <v>18</v>
      </c>
      <c r="I52" s="3">
        <f>IF(D52&gt;0,1,0)</f>
        <v>1</v>
      </c>
      <c r="J52" s="3">
        <f>IF(H52&gt;0,1,0)</f>
        <v>1</v>
      </c>
      <c r="K52" s="3"/>
      <c r="L52" s="50"/>
      <c r="M52" s="52" t="s">
        <v>30</v>
      </c>
      <c r="N52" s="3"/>
      <c r="O52" s="3"/>
      <c r="P52" s="61" t="s">
        <v>13</v>
      </c>
      <c r="Q52" s="62"/>
      <c r="R52" s="62"/>
      <c r="S52" s="62"/>
    </row>
    <row r="53" spans="1:19" ht="16.5" thickBot="1" x14ac:dyDescent="0.3">
      <c r="A53" s="3"/>
      <c r="B53" s="3"/>
      <c r="C53" s="2" t="s">
        <v>3</v>
      </c>
      <c r="D53" s="31" t="s">
        <v>18</v>
      </c>
      <c r="E53" s="3"/>
      <c r="F53" s="3"/>
      <c r="G53" s="2" t="s">
        <v>3</v>
      </c>
      <c r="H53" s="31" t="s">
        <v>18</v>
      </c>
      <c r="I53" s="3">
        <f>IF(D53&gt;0,1,0)</f>
        <v>1</v>
      </c>
      <c r="J53" s="3">
        <f>IF(H53&gt;0,1,0)</f>
        <v>1</v>
      </c>
      <c r="K53" s="3"/>
      <c r="L53" s="50"/>
      <c r="M53" s="53" t="s">
        <v>26</v>
      </c>
      <c r="N53" s="3"/>
      <c r="O53" s="3"/>
      <c r="P53" s="25"/>
      <c r="Q53" s="26"/>
      <c r="R53" s="26"/>
      <c r="S53" s="26"/>
    </row>
    <row r="54" spans="1:19" ht="15.75" thickBot="1" x14ac:dyDescent="0.25">
      <c r="A54" s="3"/>
      <c r="B54" s="3"/>
      <c r="C54" s="2" t="s">
        <v>4</v>
      </c>
      <c r="D54" s="31" t="s">
        <v>18</v>
      </c>
      <c r="E54" s="3"/>
      <c r="F54" s="3"/>
      <c r="G54" s="2" t="s">
        <v>4</v>
      </c>
      <c r="H54" s="31" t="s">
        <v>18</v>
      </c>
      <c r="I54" s="3">
        <f>IF(D54&gt;0,1,0)</f>
        <v>1</v>
      </c>
      <c r="J54" s="3">
        <f>IF(H54&gt;0,1,0)</f>
        <v>1</v>
      </c>
      <c r="K54" s="3"/>
      <c r="L54" s="3"/>
      <c r="M54" s="45">
        <f>F11</f>
        <v>0</v>
      </c>
      <c r="N54" s="3"/>
      <c r="O54" s="3"/>
      <c r="P54" s="25"/>
      <c r="Q54" s="26"/>
      <c r="R54" s="26"/>
      <c r="S54" s="26"/>
    </row>
    <row r="55" spans="1:19" ht="15" x14ac:dyDescent="0.25">
      <c r="A55" s="3"/>
      <c r="B55" s="3"/>
      <c r="C55" s="2"/>
      <c r="D55" s="3">
        <f>SUM(I50:I54)</f>
        <v>5</v>
      </c>
      <c r="E55" s="3" t="s">
        <v>10</v>
      </c>
      <c r="F55" s="3"/>
      <c r="G55" s="2"/>
      <c r="H55" s="3">
        <f>SUM(J50:J54)</f>
        <v>5</v>
      </c>
      <c r="I55" s="3"/>
      <c r="J55" s="3"/>
      <c r="K55" s="3" t="s">
        <v>10</v>
      </c>
      <c r="L55" s="3"/>
      <c r="M55" s="43" t="s">
        <v>32</v>
      </c>
      <c r="N55" s="3"/>
      <c r="O55" s="3"/>
      <c r="P55" s="25"/>
      <c r="Q55" s="26"/>
      <c r="R55" s="26"/>
      <c r="S55" s="26"/>
    </row>
    <row r="56" spans="1:19" ht="15.75" thickBo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4" t="s">
        <v>38</v>
      </c>
      <c r="N56" s="3"/>
      <c r="O56" s="3"/>
      <c r="P56" s="25"/>
      <c r="Q56" s="26"/>
      <c r="R56" s="26"/>
      <c r="S56" s="26"/>
    </row>
    <row r="57" spans="1:19" ht="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3"/>
      <c r="O57" s="9"/>
      <c r="P57" s="3"/>
      <c r="Q57" s="3"/>
      <c r="R57" s="3"/>
      <c r="S57" s="3"/>
    </row>
    <row r="58" spans="1:19" ht="4.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4"/>
      <c r="M58" s="4"/>
      <c r="N58" s="3"/>
      <c r="O58" s="3"/>
      <c r="P58" s="3"/>
      <c r="Q58" s="3"/>
      <c r="R58" s="3"/>
      <c r="S58" s="3"/>
    </row>
    <row r="59" spans="1:19" ht="15.75" x14ac:dyDescent="0.25">
      <c r="A59" s="27" t="s">
        <v>27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4"/>
      <c r="M59" s="9"/>
      <c r="N59" s="3"/>
      <c r="O59" s="3"/>
      <c r="P59" s="3"/>
      <c r="Q59" s="3"/>
      <c r="R59" s="3"/>
      <c r="S59" s="3"/>
    </row>
    <row r="60" spans="1:19" ht="15.75" thickBo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4"/>
      <c r="M60" s="9"/>
      <c r="N60" s="3"/>
      <c r="O60" s="3"/>
      <c r="P60" s="3"/>
      <c r="Q60" s="3"/>
      <c r="R60" s="3"/>
      <c r="S60" s="3"/>
    </row>
    <row r="61" spans="1:19" ht="15" x14ac:dyDescent="0.25">
      <c r="A61" s="3"/>
      <c r="B61" s="3"/>
      <c r="C61" s="3"/>
      <c r="D61" s="3"/>
      <c r="E61" s="4" t="s">
        <v>11</v>
      </c>
      <c r="F61" s="4"/>
      <c r="G61" s="3"/>
      <c r="H61" s="3"/>
      <c r="I61" s="3"/>
      <c r="J61" s="3"/>
      <c r="K61" s="3"/>
      <c r="L61" s="4"/>
      <c r="M61" s="54" t="s">
        <v>34</v>
      </c>
      <c r="N61" s="3"/>
      <c r="O61" s="3"/>
      <c r="P61" s="3"/>
      <c r="Q61" s="3"/>
      <c r="R61" s="3"/>
      <c r="S61" s="3"/>
    </row>
    <row r="62" spans="1:19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4"/>
      <c r="M62" s="55" t="s">
        <v>40</v>
      </c>
      <c r="N62" s="3"/>
      <c r="O62" s="3"/>
      <c r="P62" s="3"/>
      <c r="Q62" s="3"/>
      <c r="R62" s="3"/>
      <c r="S62" s="3"/>
    </row>
    <row r="63" spans="1:19" ht="15" thickBot="1" x14ac:dyDescent="0.25">
      <c r="A63" s="3"/>
      <c r="B63" s="3"/>
      <c r="C63" s="4">
        <f>(D55+H55)/2</f>
        <v>5</v>
      </c>
      <c r="D63" s="10" t="s">
        <v>14</v>
      </c>
      <c r="E63" s="13" t="str">
        <f>IFERROR(L44-F10,"")</f>
        <v/>
      </c>
      <c r="F63" s="11" t="s">
        <v>5</v>
      </c>
      <c r="G63" s="12"/>
      <c r="H63" s="4">
        <f>(D37+H37)/2</f>
        <v>0</v>
      </c>
      <c r="I63" s="12" t="s">
        <v>6</v>
      </c>
      <c r="J63" s="5"/>
      <c r="K63" s="4" t="s">
        <v>6</v>
      </c>
      <c r="L63" s="60" t="str">
        <f>IFERROR(ROUND((C63*E63)/H63,2),"")</f>
        <v/>
      </c>
      <c r="M63" s="56" t="str">
        <f>IFERROR(IF((L63-ROUNDDOWN(L63,0))&lt;0.1,ROUNDDOWN(L63,0),ROUNDUP(L63,0))-M54,"")</f>
        <v/>
      </c>
      <c r="N63" s="3"/>
      <c r="O63" s="3"/>
      <c r="P63" s="3"/>
      <c r="Q63" s="3"/>
      <c r="R63" s="3"/>
      <c r="S63" s="3"/>
    </row>
    <row r="64" spans="1:19" ht="9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3"/>
      <c r="O64" s="3"/>
      <c r="P64" s="3"/>
      <c r="Q64" s="3"/>
      <c r="R64" s="3"/>
      <c r="S64" s="3"/>
    </row>
    <row r="66" spans="13:13" ht="14.25" x14ac:dyDescent="0.2">
      <c r="M66" s="7"/>
    </row>
  </sheetData>
  <sheetProtection password="DA4F" sheet="1" objects="1" scenarios="1"/>
  <phoneticPr fontId="5" type="noConversion"/>
  <pageMargins left="0.75" right="0.34" top="1" bottom="1" header="0.5" footer="0.5"/>
  <pageSetup paperSize="9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Svenskt Näringsliv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Olby</dc:creator>
  <cp:lastModifiedBy>Ankarcrona, Elisabeth</cp:lastModifiedBy>
  <cp:lastPrinted>2005-08-08T12:38:36Z</cp:lastPrinted>
  <dcterms:created xsi:type="dcterms:W3CDTF">2005-08-08T10:33:42Z</dcterms:created>
  <dcterms:modified xsi:type="dcterms:W3CDTF">2018-01-19T09:51:20Z</dcterms:modified>
</cp:coreProperties>
</file>